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28455" windowHeight="122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1" i="1"/>
  <c r="I31"/>
  <c r="I22"/>
  <c r="I15"/>
  <c r="I35"/>
  <c r="I23"/>
  <c r="I38" l="1"/>
  <c r="J11"/>
</calcChain>
</file>

<file path=xl/sharedStrings.xml><?xml version="1.0" encoding="utf-8"?>
<sst xmlns="http://schemas.openxmlformats.org/spreadsheetml/2006/main" count="133" uniqueCount="83">
  <si>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</si>
  <si>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</si>
  <si>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</si>
  <si>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</si>
  <si>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</si>
  <si>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</si>
  <si>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</si>
  <si>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</si>
  <si>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</si>
  <si>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</si>
  <si>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до рішення міської  ради</t>
  </si>
  <si>
    <t>Додаток № 6</t>
  </si>
  <si>
    <t xml:space="preserve">Секретар міської ради                                                                         </t>
  </si>
  <si>
    <t xml:space="preserve">   С.А. Ясінський</t>
  </si>
  <si>
    <t>060000</t>
  </si>
  <si>
    <t>020000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</si>
  <si>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інфрастуктури за об'єктами у 2020 році</t>
  </si>
  <si>
    <t>(код бюджету)</t>
  </si>
  <si>
    <t>"Про міський  бюджет на 2020 рік"</t>
  </si>
  <si>
    <t>0217330</t>
  </si>
  <si>
    <t>7330</t>
  </si>
  <si>
    <t>0443</t>
  </si>
  <si>
    <t>Будівництво інших об`єктів соціальної та виробничої інфраструктури комунальної власності</t>
  </si>
  <si>
    <t xml:space="preserve">Реконструкція пл. Соборної в м. Фастів Київської області </t>
  </si>
  <si>
    <t>0617321</t>
  </si>
  <si>
    <t>Будівництво освітніх установ та закладів</t>
  </si>
  <si>
    <t>Будівництво школи народної майстерності в м. Фастові Київської області на пл. Перемоги,1а</t>
  </si>
  <si>
    <t xml:space="preserve">Спорудження пам'ятного знаку Героям Небесної Сотні на розі вулиці та провулку Андрія Саєнка в м. Фастів </t>
  </si>
  <si>
    <t>Реконструкція каналізаційних  очисних споруд КП ФМР "Фастівводоканал", м.Фастів Київської області (співфінансування НЕФКО)</t>
  </si>
  <si>
    <r>
      <t>Найменування об</t>
    </r>
    <r>
      <rPr>
        <sz val="12"/>
        <color theme="1"/>
        <rFont val="Times New Roman"/>
        <family val="1"/>
        <charset val="204"/>
      </rPr>
      <t>’</t>
    </r>
    <r>
      <rPr>
        <sz val="12"/>
        <color rgb="FF000000"/>
        <rFont val="Times New Roman"/>
        <family val="1"/>
        <charset val="204"/>
      </rPr>
      <t>єкта будівництва/вид будівельних робіт, у тому числі проектні роботи</t>
    </r>
  </si>
  <si>
    <t>Загальна тривалість будівництва (рік початку і завершення)</t>
  </si>
  <si>
    <t>Загальна вартість будівництва, 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</si>
  <si>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</si>
  <si>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</si>
  <si>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 %</t>
  </si>
  <si>
    <t>Капітальний ремонт приміщень 1-го поверху адміністративної будівлі під Центр надання адміністративних послуг, пл. Соборна, 1, м. Фастів, Київська обл.</t>
  </si>
  <si>
    <t>Білірубінометр для немовлят та придбання неонатального монітору для новонароджених фастівчан</t>
  </si>
  <si>
    <t>Капремонт житлового фонду та прибудинкових територій</t>
  </si>
  <si>
    <t>Виготовлення ПКД та капітальний ремонт доріг</t>
  </si>
  <si>
    <t>Внески до статутного капіталу КП ФМР "Фастів-благоустрій"</t>
  </si>
  <si>
    <t>0217670</t>
  </si>
  <si>
    <t>7670</t>
  </si>
  <si>
    <t>0490</t>
  </si>
  <si>
    <t>Внески до статутного капіталу суб`єктів господарювання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</si>
  <si>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</si>
  <si>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</si>
  <si>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</si>
  <si>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</si>
  <si>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</si>
  <si>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 (за  рахунок субвенції)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</si>
  <si>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(НЕФКО)</t>
  </si>
  <si>
    <t>Капітальний ремонт з утеплення стін,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 (співфінансування)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</si>
  <si>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</si>
  <si>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</si>
  <si>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</si>
  <si>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</si>
  <si>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</si>
  <si>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</si>
  <si>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</si>
  <si>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Придбання обладнання та предметів довгострокового користування згідно проекту громадського бюджету "Фастівмультфільм"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</si>
  <si>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</si>
  <si>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</si>
  <si>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</si>
  <si>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</si>
  <si>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спортивних майданчиків</t>
  </si>
  <si>
    <t>Придбання дитячих майданчиків</t>
  </si>
  <si>
    <t>1115041</t>
  </si>
  <si>
    <t>5041</t>
  </si>
  <si>
    <t>0810</t>
  </si>
  <si>
    <t>Утримання та фінансова підтримка спортивних споруд</t>
  </si>
  <si>
    <t>Придбання медичного обладнання</t>
  </si>
  <si>
    <t>0217322</t>
  </si>
  <si>
    <t>Будівництво медичних установ та закладів</t>
  </si>
  <si>
    <t>Реконструкція "головного лікувального корпусу" КНП Фастівської міської ради "Фастівський міський Центр первинної медичної (медико-санітарної) допомоги" по вул. Київська, 57 в м. Фастів Київської області</t>
  </si>
  <si>
    <t>Капітальний ремонт приміщення  молодіжного центру за адресою вул. Шевченка, 1, прим. 1а в м. Фастові Київської обл.</t>
  </si>
  <si>
    <t>Реконструкція каналізаційних  очисних споруд КП ФМР "Фастівводоканал", м.Фастів Київської області (НЕФКО)</t>
  </si>
  <si>
    <t>Капітальний ремонт Палацу культури за адресою пл. Перемоги,1 в м. Фастів Київської області</t>
  </si>
  <si>
    <t>Будівництво установ та закладів культури</t>
  </si>
  <si>
    <t>Будівництво установ та закладів соціальної сфери</t>
  </si>
  <si>
    <t>Будівництво об`єктів жтлово-комунального  господарства</t>
  </si>
  <si>
    <t>0217310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</si>
  <si>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</si>
  <si>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від 20.12.2018 року № 2-LХХ -VІІ</t>
  </si>
</sst>
</file>

<file path=xl/styles.xml><?xml version="1.0" encoding="utf-8"?>
<styleSheet xmlns="http://schemas.openxmlformats.org/spreadsheetml/2006/main">
  <numFmts count="4">
    <numFmt numFmtId="43" formatCode="_-* #,##0.00_₴_-;\-* #,##0.00_₴_-;_-* &quot;-&quot;??_₴_-;_-@_-"/>
    <numFmt numFmtId="164" formatCode="_-* #,##0.00\ _₴_-;\-* #,##0.00\ _₴_-;_-* &quot;-&quot;??\ _₴_-;_-@_-"/>
    <numFmt numFmtId="165" formatCode="_-* #,##0.00_р_._-;\-* #,##0.00_р_._-;_-* &quot;-&quot;??_р_._-;_-@_-"/>
    <numFmt numFmtId="166" formatCode="#,##0.00_ ;\-#,##0.00\ "/>
  </numFmts>
  <fonts count="19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6" fillId="0" borderId="0" xfId="3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/>
    <xf numFmtId="0" fontId="10" fillId="0" borderId="4" xfId="0" applyFont="1" applyFill="1" applyBorder="1" applyAlignment="1">
      <alignment vertical="top" wrapText="1"/>
    </xf>
    <xf numFmtId="0" fontId="11" fillId="0" borderId="1" xfId="0" applyFont="1" applyFill="1" applyBorder="1"/>
    <xf numFmtId="0" fontId="3" fillId="0" borderId="0" xfId="0" applyFont="1" applyAlignment="1">
      <alignment horizontal="left" vertical="top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49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164" fontId="10" fillId="3" borderId="1" xfId="1" applyFont="1" applyFill="1" applyBorder="1" applyAlignment="1">
      <alignment horizontal="center" vertical="top" wrapText="1"/>
    </xf>
    <xf numFmtId="164" fontId="14" fillId="3" borderId="1" xfId="1" applyFont="1" applyFill="1" applyBorder="1" applyAlignment="1">
      <alignment horizontal="center" vertical="top" wrapText="1"/>
    </xf>
    <xf numFmtId="0" fontId="11" fillId="0" borderId="1" xfId="0" quotePrefix="1" applyFont="1" applyBorder="1" applyAlignment="1">
      <alignment horizontal="center" vertical="center" wrapText="1"/>
    </xf>
    <xf numFmtId="2" fontId="11" fillId="0" borderId="1" xfId="0" quotePrefix="1" applyNumberFormat="1" applyFont="1" applyBorder="1" applyAlignment="1">
      <alignment horizontal="center" vertical="center" wrapText="1"/>
    </xf>
    <xf numFmtId="2" fontId="11" fillId="0" borderId="1" xfId="0" quotePrefix="1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164" fontId="10" fillId="0" borderId="1" xfId="1" applyFont="1" applyFill="1" applyBorder="1" applyAlignment="1">
      <alignment horizontal="center" vertical="top" wrapText="1"/>
    </xf>
    <xf numFmtId="4" fontId="15" fillId="0" borderId="1" xfId="0" applyNumberFormat="1" applyFont="1" applyBorder="1"/>
    <xf numFmtId="49" fontId="11" fillId="0" borderId="1" xfId="0" applyNumberFormat="1" applyFont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164" fontId="17" fillId="0" borderId="1" xfId="1" applyFont="1" applyBorder="1" applyAlignment="1">
      <alignment horizontal="center" vertical="top" wrapText="1"/>
    </xf>
    <xf numFmtId="164" fontId="15" fillId="0" borderId="1" xfId="1" applyFont="1" applyBorder="1" applyAlignment="1">
      <alignment horizontal="center" wrapText="1"/>
    </xf>
    <xf numFmtId="0" fontId="17" fillId="0" borderId="4" xfId="0" applyFont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vertical="top" wrapText="1"/>
    </xf>
    <xf numFmtId="43" fontId="10" fillId="3" borderId="1" xfId="0" applyNumberFormat="1" applyFont="1" applyFill="1" applyBorder="1" applyAlignment="1">
      <alignment horizontal="center" vertical="top" wrapText="1"/>
    </xf>
    <xf numFmtId="43" fontId="14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wrapText="1"/>
    </xf>
    <xf numFmtId="4" fontId="15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/>
    <xf numFmtId="0" fontId="10" fillId="3" borderId="3" xfId="0" applyFont="1" applyFill="1" applyBorder="1" applyAlignment="1">
      <alignment horizontal="center" vertical="top" wrapText="1"/>
    </xf>
    <xf numFmtId="0" fontId="11" fillId="3" borderId="1" xfId="0" applyFont="1" applyFill="1" applyBorder="1"/>
    <xf numFmtId="4" fontId="14" fillId="3" borderId="1" xfId="0" applyNumberFormat="1" applyFont="1" applyFill="1" applyBorder="1"/>
    <xf numFmtId="0" fontId="15" fillId="0" borderId="1" xfId="0" quotePrefix="1" applyFont="1" applyBorder="1" applyAlignment="1">
      <alignment horizontal="center" vertical="center" wrapText="1"/>
    </xf>
    <xf numFmtId="4" fontId="15" fillId="0" borderId="1" xfId="0" applyNumberFormat="1" applyFont="1" applyFill="1" applyBorder="1"/>
    <xf numFmtId="166" fontId="15" fillId="0" borderId="1" xfId="1" applyNumberFormat="1" applyFont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166" fontId="15" fillId="0" borderId="1" xfId="1" applyNumberFormat="1" applyFont="1" applyBorder="1"/>
    <xf numFmtId="0" fontId="17" fillId="4" borderId="1" xfId="0" applyFont="1" applyFill="1" applyBorder="1" applyAlignment="1">
      <alignment horizontal="center" vertical="top" wrapText="1"/>
    </xf>
    <xf numFmtId="43" fontId="11" fillId="4" borderId="1" xfId="0" applyNumberFormat="1" applyFont="1" applyFill="1" applyBorder="1"/>
    <xf numFmtId="43" fontId="15" fillId="4" borderId="1" xfId="0" applyNumberFormat="1" applyFont="1" applyFill="1" applyBorder="1"/>
    <xf numFmtId="0" fontId="11" fillId="4" borderId="1" xfId="0" applyFont="1" applyFill="1" applyBorder="1"/>
    <xf numFmtId="0" fontId="11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5">
    <cellStyle name="Звичайний 2" xfId="2"/>
    <cellStyle name="Обычный" xfId="0" builtinId="0"/>
    <cellStyle name="Обычный 2" xfId="3"/>
    <cellStyle name="Финансовый" xfId="1" builtinId="3"/>
    <cellStyle name="Фінансовий 2" xfId="4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topLeftCell="A22" workbookViewId="0">
      <selection activeCell="A12" sqref="A12:XFD13"/>
    </sheetView>
  </sheetViews>
  <sheetFormatPr defaultRowHeight="15.75"/>
  <cols>
    <col min="1" max="2" width="17.28515625" style="2" customWidth="1"/>
    <col min="3" max="3" width="18" style="2" customWidth="1"/>
    <col min="4" max="4" width="67.28515625" style="2" customWidth="1"/>
    <col min="5" max="5" width="92.85546875" style="2" customWidth="1"/>
    <col min="6" max="6" width="17.28515625" style="2" customWidth="1"/>
    <col min="7" max="7" width="14" style="2" customWidth="1"/>
    <col min="8" max="8" width="20.42578125" style="2" customWidth="1"/>
    <col min="9" max="9" width="26" style="16" customWidth="1"/>
    <col min="10" max="10" width="17.28515625" style="2" customWidth="1"/>
    <col min="11" max="16384" width="9.140625" style="2"/>
  </cols>
  <sheetData>
    <row r="1" spans="1:10">
      <c r="I1" s="11" t="s">
        <v>11</v>
      </c>
    </row>
    <row r="2" spans="1:10">
      <c r="A2" s="3"/>
      <c r="I2" s="12" t="s">
        <v>10</v>
      </c>
    </row>
    <row r="3" spans="1:10">
      <c r="A3" s="3"/>
      <c r="I3" s="12" t="s">
        <v>18</v>
      </c>
    </row>
    <row r="4" spans="1:10">
      <c r="A4" s="3"/>
      <c r="I4" s="12" t="s">
        <v>82</v>
      </c>
    </row>
    <row r="5" spans="1:10" ht="37.5" customHeight="1">
      <c r="A5" s="67" t="s">
        <v>16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7.25" customHeight="1">
      <c r="A6" s="70">
        <v>10210100000</v>
      </c>
      <c r="B6" s="70"/>
      <c r="C6" s="7"/>
      <c r="D6" s="7"/>
      <c r="E6" s="7"/>
      <c r="F6" s="7"/>
      <c r="G6" s="7"/>
      <c r="H6" s="7"/>
      <c r="I6" s="13"/>
      <c r="J6" s="7"/>
    </row>
    <row r="7" spans="1:10" ht="15" customHeight="1">
      <c r="A7" s="69" t="s">
        <v>17</v>
      </c>
      <c r="B7" s="69"/>
      <c r="C7" s="7"/>
      <c r="D7" s="7"/>
      <c r="E7" s="7"/>
      <c r="F7" s="7"/>
      <c r="G7" s="7"/>
      <c r="H7" s="7"/>
      <c r="I7" s="13"/>
      <c r="J7" s="7"/>
    </row>
    <row r="8" spans="1:10" ht="15" customHeight="1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17.75" customHeight="1">
      <c r="A9" s="6" t="s">
        <v>2</v>
      </c>
      <c r="B9" s="6" t="s">
        <v>3</v>
      </c>
      <c r="C9" s="6" t="s">
        <v>4</v>
      </c>
      <c r="D9" s="6" t="s">
        <v>5</v>
      </c>
      <c r="E9" s="6" t="s">
        <v>29</v>
      </c>
      <c r="F9" s="6" t="s">
        <v>30</v>
      </c>
      <c r="G9" s="6" t="s">
        <v>31</v>
      </c>
      <c r="H9" s="6" t="s">
        <v>32</v>
      </c>
      <c r="I9" s="14" t="s">
        <v>33</v>
      </c>
      <c r="J9" s="6" t="s">
        <v>34</v>
      </c>
    </row>
    <row r="10" spans="1:10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5">
        <v>9</v>
      </c>
      <c r="J10" s="1">
        <v>10</v>
      </c>
    </row>
    <row r="11" spans="1:10" s="4" customFormat="1" ht="29.25" customHeight="1">
      <c r="A11" s="17" t="s">
        <v>15</v>
      </c>
      <c r="B11" s="18"/>
      <c r="C11" s="18"/>
      <c r="D11" s="18" t="s">
        <v>7</v>
      </c>
      <c r="E11" s="18"/>
      <c r="F11" s="18"/>
      <c r="G11" s="19"/>
      <c r="H11" s="19"/>
      <c r="I11" s="20">
        <f>SUM(I12:I22)</f>
        <v>48456300</v>
      </c>
      <c r="J11" s="19">
        <f>SUM(J19:J20)</f>
        <v>0</v>
      </c>
    </row>
    <row r="12" spans="1:10" s="8" customFormat="1" ht="57.75" customHeight="1">
      <c r="A12" s="21" t="s">
        <v>44</v>
      </c>
      <c r="B12" s="21" t="s">
        <v>45</v>
      </c>
      <c r="C12" s="22" t="s">
        <v>46</v>
      </c>
      <c r="D12" s="23" t="s">
        <v>47</v>
      </c>
      <c r="E12" s="24" t="s">
        <v>36</v>
      </c>
      <c r="F12" s="25"/>
      <c r="G12" s="26"/>
      <c r="H12" s="26"/>
      <c r="I12" s="27">
        <v>150000</v>
      </c>
      <c r="J12" s="26"/>
    </row>
    <row r="13" spans="1:10" s="8" customFormat="1" ht="57.75" customHeight="1">
      <c r="A13" s="21" t="s">
        <v>44</v>
      </c>
      <c r="B13" s="21" t="s">
        <v>45</v>
      </c>
      <c r="C13" s="22" t="s">
        <v>46</v>
      </c>
      <c r="D13" s="23" t="s">
        <v>47</v>
      </c>
      <c r="E13" s="48" t="s">
        <v>70</v>
      </c>
      <c r="F13" s="25"/>
      <c r="G13" s="26"/>
      <c r="H13" s="26"/>
      <c r="I13" s="27">
        <v>1370000</v>
      </c>
      <c r="J13" s="26"/>
    </row>
    <row r="14" spans="1:10" s="8" customFormat="1" ht="41.25" customHeight="1">
      <c r="A14" s="28" t="s">
        <v>80</v>
      </c>
      <c r="B14" s="29">
        <v>7310</v>
      </c>
      <c r="C14" s="30" t="s">
        <v>21</v>
      </c>
      <c r="D14" s="31" t="s">
        <v>79</v>
      </c>
      <c r="E14" s="48" t="s">
        <v>37</v>
      </c>
      <c r="F14" s="25"/>
      <c r="G14" s="26"/>
      <c r="H14" s="26"/>
      <c r="I14" s="27">
        <v>900000</v>
      </c>
      <c r="J14" s="26"/>
    </row>
    <row r="15" spans="1:10" ht="42" customHeight="1">
      <c r="A15" s="32" t="s">
        <v>80</v>
      </c>
      <c r="B15" s="29">
        <v>7310</v>
      </c>
      <c r="C15" s="30" t="s">
        <v>21</v>
      </c>
      <c r="D15" s="31" t="s">
        <v>79</v>
      </c>
      <c r="E15" s="33" t="s">
        <v>28</v>
      </c>
      <c r="F15" s="34"/>
      <c r="G15" s="35"/>
      <c r="H15" s="35"/>
      <c r="I15" s="36">
        <f>1799000+1300000</f>
        <v>3099000</v>
      </c>
      <c r="J15" s="35"/>
    </row>
    <row r="16" spans="1:10" ht="42" customHeight="1">
      <c r="A16" s="32" t="s">
        <v>80</v>
      </c>
      <c r="B16" s="29">
        <v>7310</v>
      </c>
      <c r="C16" s="30" t="s">
        <v>21</v>
      </c>
      <c r="D16" s="31" t="s">
        <v>79</v>
      </c>
      <c r="E16" s="33" t="s">
        <v>75</v>
      </c>
      <c r="F16" s="37"/>
      <c r="G16" s="35"/>
      <c r="H16" s="35"/>
      <c r="I16" s="36">
        <v>23700000</v>
      </c>
      <c r="J16" s="35"/>
    </row>
    <row r="17" spans="1:10" s="8" customFormat="1" ht="55.5" customHeight="1">
      <c r="A17" s="38" t="s">
        <v>71</v>
      </c>
      <c r="B17" s="39">
        <v>7322</v>
      </c>
      <c r="C17" s="38" t="s">
        <v>21</v>
      </c>
      <c r="D17" s="40" t="s">
        <v>72</v>
      </c>
      <c r="E17" s="41" t="s">
        <v>73</v>
      </c>
      <c r="F17" s="25"/>
      <c r="G17" s="26"/>
      <c r="H17" s="26"/>
      <c r="I17" s="27">
        <v>2348800</v>
      </c>
      <c r="J17" s="26"/>
    </row>
    <row r="18" spans="1:10" s="8" customFormat="1" ht="39.75" customHeight="1">
      <c r="A18" s="21">
        <v>217330</v>
      </c>
      <c r="B18" s="29" t="s">
        <v>20</v>
      </c>
      <c r="C18" s="30" t="s">
        <v>21</v>
      </c>
      <c r="D18" s="31" t="s">
        <v>22</v>
      </c>
      <c r="E18" s="24" t="s">
        <v>35</v>
      </c>
      <c r="F18" s="25"/>
      <c r="G18" s="26"/>
      <c r="H18" s="26"/>
      <c r="I18" s="27">
        <v>2500000</v>
      </c>
      <c r="J18" s="26"/>
    </row>
    <row r="19" spans="1:10" ht="39.75" customHeight="1">
      <c r="A19" s="29" t="s">
        <v>19</v>
      </c>
      <c r="B19" s="29" t="s">
        <v>20</v>
      </c>
      <c r="C19" s="30" t="s">
        <v>21</v>
      </c>
      <c r="D19" s="31" t="s">
        <v>22</v>
      </c>
      <c r="E19" s="42" t="s">
        <v>23</v>
      </c>
      <c r="F19" s="34"/>
      <c r="G19" s="35"/>
      <c r="H19" s="35"/>
      <c r="I19" s="36">
        <v>7000000</v>
      </c>
      <c r="J19" s="35"/>
    </row>
    <row r="20" spans="1:10" ht="39.75" customHeight="1">
      <c r="A20" s="29" t="s">
        <v>19</v>
      </c>
      <c r="B20" s="29" t="s">
        <v>20</v>
      </c>
      <c r="C20" s="30" t="s">
        <v>21</v>
      </c>
      <c r="D20" s="31" t="s">
        <v>22</v>
      </c>
      <c r="E20" s="33" t="s">
        <v>27</v>
      </c>
      <c r="F20" s="34"/>
      <c r="G20" s="35"/>
      <c r="H20" s="35"/>
      <c r="I20" s="36">
        <v>800000</v>
      </c>
      <c r="J20" s="35"/>
    </row>
    <row r="21" spans="1:10" ht="39.75" customHeight="1">
      <c r="A21" s="28" t="s">
        <v>19</v>
      </c>
      <c r="B21" s="29" t="s">
        <v>20</v>
      </c>
      <c r="C21" s="30" t="s">
        <v>21</v>
      </c>
      <c r="D21" s="31" t="s">
        <v>22</v>
      </c>
      <c r="E21" s="66" t="s">
        <v>38</v>
      </c>
      <c r="F21" s="37"/>
      <c r="G21" s="35"/>
      <c r="H21" s="35"/>
      <c r="I21" s="27">
        <v>5000000</v>
      </c>
      <c r="J21" s="35"/>
    </row>
    <row r="22" spans="1:10" ht="39.75" customHeight="1">
      <c r="A22" s="21" t="s">
        <v>40</v>
      </c>
      <c r="B22" s="21" t="s">
        <v>41</v>
      </c>
      <c r="C22" s="22" t="s">
        <v>42</v>
      </c>
      <c r="D22" s="23" t="s">
        <v>43</v>
      </c>
      <c r="E22" s="66" t="s">
        <v>39</v>
      </c>
      <c r="F22" s="37"/>
      <c r="G22" s="35"/>
      <c r="H22" s="35"/>
      <c r="I22" s="27">
        <f>1688500-100000</f>
        <v>1588500</v>
      </c>
      <c r="J22" s="35"/>
    </row>
    <row r="23" spans="1:10" ht="45" customHeight="1">
      <c r="A23" s="17" t="s">
        <v>14</v>
      </c>
      <c r="B23" s="18"/>
      <c r="C23" s="18"/>
      <c r="D23" s="43" t="s">
        <v>6</v>
      </c>
      <c r="E23" s="18"/>
      <c r="F23" s="44"/>
      <c r="G23" s="45"/>
      <c r="H23" s="45"/>
      <c r="I23" s="46">
        <f>SUM(I24:I30)</f>
        <v>4937665</v>
      </c>
      <c r="J23" s="47"/>
    </row>
    <row r="24" spans="1:10" ht="21" customHeight="1">
      <c r="A24" s="21" t="s">
        <v>52</v>
      </c>
      <c r="B24" s="21" t="s">
        <v>53</v>
      </c>
      <c r="C24" s="22" t="s">
        <v>54</v>
      </c>
      <c r="D24" s="23" t="s">
        <v>55</v>
      </c>
      <c r="E24" s="24" t="s">
        <v>48</v>
      </c>
      <c r="F24" s="34"/>
      <c r="G24" s="35"/>
      <c r="H24" s="35"/>
      <c r="I24" s="27">
        <v>20000</v>
      </c>
      <c r="J24" s="34"/>
    </row>
    <row r="25" spans="1:10" ht="34.5" customHeight="1">
      <c r="A25" s="21" t="s">
        <v>52</v>
      </c>
      <c r="B25" s="21" t="s">
        <v>53</v>
      </c>
      <c r="C25" s="22" t="s">
        <v>54</v>
      </c>
      <c r="D25" s="23" t="s">
        <v>55</v>
      </c>
      <c r="E25" s="24" t="s">
        <v>49</v>
      </c>
      <c r="F25" s="34"/>
      <c r="G25" s="35"/>
      <c r="H25" s="35"/>
      <c r="I25" s="27">
        <v>32500</v>
      </c>
      <c r="J25" s="34"/>
    </row>
    <row r="26" spans="1:10" ht="56.25" customHeight="1">
      <c r="A26" s="21" t="s">
        <v>56</v>
      </c>
      <c r="B26" s="21" t="s">
        <v>57</v>
      </c>
      <c r="C26" s="22" t="s">
        <v>58</v>
      </c>
      <c r="D26" s="23" t="s">
        <v>81</v>
      </c>
      <c r="E26" s="48" t="s">
        <v>48</v>
      </c>
      <c r="F26" s="34"/>
      <c r="G26" s="35"/>
      <c r="H26" s="35"/>
      <c r="I26" s="27">
        <v>200000</v>
      </c>
      <c r="J26" s="34"/>
    </row>
    <row r="27" spans="1:10" ht="56.25" customHeight="1">
      <c r="A27" s="21" t="s">
        <v>56</v>
      </c>
      <c r="B27" s="21" t="s">
        <v>57</v>
      </c>
      <c r="C27" s="22" t="s">
        <v>58</v>
      </c>
      <c r="D27" s="23" t="s">
        <v>81</v>
      </c>
      <c r="E27" s="48" t="s">
        <v>49</v>
      </c>
      <c r="F27" s="34"/>
      <c r="G27" s="35"/>
      <c r="H27" s="35"/>
      <c r="I27" s="27">
        <v>161103</v>
      </c>
      <c r="J27" s="34"/>
    </row>
    <row r="28" spans="1:10" ht="78.75" customHeight="1">
      <c r="A28" s="32" t="s">
        <v>24</v>
      </c>
      <c r="B28" s="29">
        <v>7321</v>
      </c>
      <c r="C28" s="30" t="s">
        <v>21</v>
      </c>
      <c r="D28" s="49" t="s">
        <v>25</v>
      </c>
      <c r="E28" s="50" t="s">
        <v>50</v>
      </c>
      <c r="F28" s="34"/>
      <c r="G28" s="35"/>
      <c r="H28" s="35"/>
      <c r="I28" s="27">
        <v>934757</v>
      </c>
      <c r="J28" s="34"/>
    </row>
    <row r="29" spans="1:10" ht="96" customHeight="1">
      <c r="A29" s="32" t="s">
        <v>24</v>
      </c>
      <c r="B29" s="29">
        <v>7321</v>
      </c>
      <c r="C29" s="30" t="s">
        <v>21</v>
      </c>
      <c r="D29" s="49" t="s">
        <v>25</v>
      </c>
      <c r="E29" s="50" t="s">
        <v>51</v>
      </c>
      <c r="F29" s="34"/>
      <c r="G29" s="35"/>
      <c r="H29" s="35"/>
      <c r="I29" s="27">
        <v>2137785</v>
      </c>
      <c r="J29" s="34"/>
    </row>
    <row r="30" spans="1:10" ht="38.25" customHeight="1">
      <c r="A30" s="32" t="s">
        <v>24</v>
      </c>
      <c r="B30" s="29">
        <v>7321</v>
      </c>
      <c r="C30" s="30" t="s">
        <v>21</v>
      </c>
      <c r="D30" s="31" t="s">
        <v>25</v>
      </c>
      <c r="E30" s="51" t="s">
        <v>26</v>
      </c>
      <c r="F30" s="34"/>
      <c r="G30" s="35"/>
      <c r="H30" s="35"/>
      <c r="I30" s="36">
        <v>1451520</v>
      </c>
      <c r="J30" s="52"/>
    </row>
    <row r="31" spans="1:10" ht="42" customHeight="1">
      <c r="A31" s="53">
        <v>1000000</v>
      </c>
      <c r="B31" s="18"/>
      <c r="C31" s="18"/>
      <c r="D31" s="18" t="s">
        <v>9</v>
      </c>
      <c r="E31" s="18"/>
      <c r="F31" s="44"/>
      <c r="G31" s="54"/>
      <c r="H31" s="54"/>
      <c r="I31" s="55">
        <f>SUM(I32:I34)</f>
        <v>940565</v>
      </c>
      <c r="J31" s="54"/>
    </row>
    <row r="32" spans="1:10" ht="43.5" customHeight="1">
      <c r="A32" s="21" t="s">
        <v>60</v>
      </c>
      <c r="B32" s="21" t="s">
        <v>61</v>
      </c>
      <c r="C32" s="22" t="s">
        <v>62</v>
      </c>
      <c r="D32" s="23" t="s">
        <v>63</v>
      </c>
      <c r="E32" s="24" t="s">
        <v>59</v>
      </c>
      <c r="F32" s="52"/>
      <c r="G32" s="52"/>
      <c r="H32" s="52"/>
      <c r="I32" s="27">
        <v>149730</v>
      </c>
      <c r="J32" s="52"/>
    </row>
    <row r="33" spans="1:10" ht="43.5" customHeight="1">
      <c r="A33" s="56">
        <v>1017323</v>
      </c>
      <c r="B33" s="56">
        <v>7323</v>
      </c>
      <c r="C33" s="28" t="s">
        <v>21</v>
      </c>
      <c r="D33" s="49" t="s">
        <v>78</v>
      </c>
      <c r="E33" s="51" t="s">
        <v>74</v>
      </c>
      <c r="F33" s="9"/>
      <c r="G33" s="10"/>
      <c r="H33" s="10"/>
      <c r="I33" s="57">
        <v>690835</v>
      </c>
      <c r="J33" s="10"/>
    </row>
    <row r="34" spans="1:10" ht="43.5" customHeight="1">
      <c r="A34" s="21">
        <v>1017324</v>
      </c>
      <c r="B34" s="21">
        <v>7324</v>
      </c>
      <c r="C34" s="28" t="s">
        <v>21</v>
      </c>
      <c r="D34" s="49" t="s">
        <v>77</v>
      </c>
      <c r="E34" s="24" t="s">
        <v>76</v>
      </c>
      <c r="F34" s="52"/>
      <c r="G34" s="52"/>
      <c r="H34" s="52"/>
      <c r="I34" s="58">
        <v>100000</v>
      </c>
      <c r="J34" s="52"/>
    </row>
    <row r="35" spans="1:10" ht="41.25" customHeight="1">
      <c r="A35" s="43">
        <v>1100000</v>
      </c>
      <c r="B35" s="18"/>
      <c r="C35" s="18"/>
      <c r="D35" s="59" t="s">
        <v>8</v>
      </c>
      <c r="E35" s="60"/>
      <c r="F35" s="44"/>
      <c r="G35" s="54"/>
      <c r="H35" s="54"/>
      <c r="I35" s="55">
        <f>SUM(I36:I37)</f>
        <v>340000</v>
      </c>
      <c r="J35" s="54"/>
    </row>
    <row r="36" spans="1:10" ht="25.5" customHeight="1">
      <c r="A36" s="21" t="s">
        <v>66</v>
      </c>
      <c r="B36" s="21" t="s">
        <v>67</v>
      </c>
      <c r="C36" s="22" t="s">
        <v>68</v>
      </c>
      <c r="D36" s="23" t="s">
        <v>69</v>
      </c>
      <c r="E36" s="24" t="s">
        <v>64</v>
      </c>
      <c r="F36" s="52"/>
      <c r="G36" s="52"/>
      <c r="H36" s="52"/>
      <c r="I36" s="61">
        <v>170000</v>
      </c>
      <c r="J36" s="52"/>
    </row>
    <row r="37" spans="1:10" ht="25.5" customHeight="1">
      <c r="A37" s="21" t="s">
        <v>66</v>
      </c>
      <c r="B37" s="21" t="s">
        <v>67</v>
      </c>
      <c r="C37" s="22" t="s">
        <v>68</v>
      </c>
      <c r="D37" s="23" t="s">
        <v>69</v>
      </c>
      <c r="E37" s="24" t="s">
        <v>65</v>
      </c>
      <c r="F37" s="52"/>
      <c r="G37" s="52"/>
      <c r="H37" s="52"/>
      <c r="I37" s="61">
        <v>170000</v>
      </c>
      <c r="J37" s="52"/>
    </row>
    <row r="38" spans="1:10" ht="18.75">
      <c r="A38" s="62" t="s">
        <v>0</v>
      </c>
      <c r="B38" s="62" t="s">
        <v>0</v>
      </c>
      <c r="C38" s="62" t="s">
        <v>0</v>
      </c>
      <c r="D38" s="62" t="s">
        <v>1</v>
      </c>
      <c r="E38" s="62" t="s">
        <v>0</v>
      </c>
      <c r="F38" s="62" t="s">
        <v>0</v>
      </c>
      <c r="G38" s="63"/>
      <c r="H38" s="63"/>
      <c r="I38" s="64">
        <f>I11+I23+I31+I35</f>
        <v>54674530</v>
      </c>
      <c r="J38" s="65"/>
    </row>
    <row r="40" spans="1:10">
      <c r="D40" s="5" t="s">
        <v>12</v>
      </c>
      <c r="G40" s="2" t="s">
        <v>13</v>
      </c>
    </row>
  </sheetData>
  <mergeCells count="4">
    <mergeCell ref="A5:J5"/>
    <mergeCell ref="A8:J8"/>
    <mergeCell ref="A7:B7"/>
    <mergeCell ref="A6:B6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Work2</cp:lastModifiedBy>
  <cp:lastPrinted>2019-12-28T06:18:31Z</cp:lastPrinted>
  <dcterms:created xsi:type="dcterms:W3CDTF">2018-11-19T09:03:36Z</dcterms:created>
  <dcterms:modified xsi:type="dcterms:W3CDTF">2019-12-28T06:21:34Z</dcterms:modified>
</cp:coreProperties>
</file>